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.Nuke\KKN\artikel\"/>
    </mc:Choice>
  </mc:AlternateContent>
  <bookViews>
    <workbookView xWindow="0" yWindow="0" windowWidth="15345" windowHeight="47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1" l="1"/>
  <c r="I49" i="1"/>
  <c r="I45" i="1"/>
  <c r="I46" i="1" s="1"/>
  <c r="I43" i="1"/>
  <c r="I39" i="1"/>
  <c r="I33" i="1"/>
  <c r="I28" i="1"/>
  <c r="I18" i="1"/>
  <c r="C14" i="1" l="1"/>
</calcChain>
</file>

<file path=xl/sharedStrings.xml><?xml version="1.0" encoding="utf-8"?>
<sst xmlns="http://schemas.openxmlformats.org/spreadsheetml/2006/main" count="86" uniqueCount="69">
  <si>
    <t>APBDES TAHUN 2024</t>
  </si>
  <si>
    <t>DESA KARANGCEGAK</t>
  </si>
  <si>
    <t>KECAMATAN KUTASARI, KABUPATEN PURBALINGGA</t>
  </si>
  <si>
    <t>PENDAPATAN</t>
  </si>
  <si>
    <t>URAIAN PAGU MURNI</t>
  </si>
  <si>
    <t>PAGU</t>
  </si>
  <si>
    <t>NO.</t>
  </si>
  <si>
    <t>PAD</t>
  </si>
  <si>
    <t>DD</t>
  </si>
  <si>
    <t>BHPRD</t>
  </si>
  <si>
    <t>ADD</t>
  </si>
  <si>
    <t>BANGUB</t>
  </si>
  <si>
    <t>BKK KAB</t>
  </si>
  <si>
    <t>DLL</t>
  </si>
  <si>
    <t>JUMLAH PENDAPATAN</t>
  </si>
  <si>
    <t>BELANJA</t>
  </si>
  <si>
    <t>NO</t>
  </si>
  <si>
    <t>KEGIATAN</t>
  </si>
  <si>
    <t>ANGGARAN SEMULA</t>
  </si>
  <si>
    <t>SUMBER DANA</t>
  </si>
  <si>
    <t>Penyediaan Penghasilan Tetap dan Tunjangan Kepala Desa</t>
  </si>
  <si>
    <t>Penyediaan Jaminan Sosial Bagi Kepala Desa dan Perangkat Desa</t>
  </si>
  <si>
    <t>Penyediaan Operasional Pemerintah Desa</t>
  </si>
  <si>
    <t>Penyediaan Tunjangan BPD</t>
  </si>
  <si>
    <t>Penyediaan Operasional BPD</t>
  </si>
  <si>
    <t>Penyediaan Operasional Desa dari Dana Desa</t>
  </si>
  <si>
    <t>Penyusunan, Pendataan, dan Pemutkhiran Data Profil Desa</t>
  </si>
  <si>
    <t>Penyelenggaraan Tata Praja Pemerintahan, Perencanaan Keuangan, dan Pelaporan</t>
  </si>
  <si>
    <t>Administrasi Pajak Bumi dan Bangunan</t>
  </si>
  <si>
    <t>Pembelian Aset Tanah</t>
  </si>
  <si>
    <t>JUMLAH BIDANG PEMERINTAHAN</t>
  </si>
  <si>
    <t>BIDANG PEMERINTAHAN</t>
  </si>
  <si>
    <t>BIDANG PEMBANGUNAN DESA</t>
  </si>
  <si>
    <t>Sub Bidang Pendidikan</t>
  </si>
  <si>
    <t>Sub Bidang Kesehatan</t>
  </si>
  <si>
    <t>Sub Bidang Pekerjaan Umum dan Penataan Ruang</t>
  </si>
  <si>
    <t>Sub Bidang Kawasan Pemukiman</t>
  </si>
  <si>
    <t>Sub Bidang Perhubungan, Komunikasi, dan Informatika</t>
  </si>
  <si>
    <t>Sub Bidang Energi dan Sumber Daya Mineral</t>
  </si>
  <si>
    <t>Sub Bidang Pariwisata</t>
  </si>
  <si>
    <t>JUMLAH BIDANG PEMBANGUNAN DESA</t>
  </si>
  <si>
    <t>BIDANG PEMBINAAN KEMASYARAKATAN</t>
  </si>
  <si>
    <t>Sub Bidang Ketentraman, Ketertiban Umum, dan Perlindungan Masyarakat</t>
  </si>
  <si>
    <t>Sub Bidang Kelembagaan Masyarakat</t>
  </si>
  <si>
    <t>JUMLAH BIDANG PEMBINAAN KEMASYARAKATAN</t>
  </si>
  <si>
    <t>BIDANG PEMBERDAYAAN MASYARAKAT</t>
  </si>
  <si>
    <t>Sub Bidang Pertanian dan Peternakan</t>
  </si>
  <si>
    <t>Sub Bidang Peningkatan Kapasitas Aparatur Desa</t>
  </si>
  <si>
    <t>Sub Bidang Pemberdayaan Perempuan, Perlindungan Anak, dan Keluarga</t>
  </si>
  <si>
    <t>JUMLAH BIDANG PEMBERDAYAAN MASYARAKAT</t>
  </si>
  <si>
    <t>BIDANG PENGANGGULANGAN BENCANA, DARURAT, DAN MENDESAK DESA</t>
  </si>
  <si>
    <t>Sub Bidang Keadaan Mendesak</t>
  </si>
  <si>
    <t>JUMLAH BIDANG PENGANGGULANGAN BENCANA, DARURAT, DAN MENDESAK DESA</t>
  </si>
  <si>
    <t>JUMLAH TOTAL BELANJA</t>
  </si>
  <si>
    <t>SURPLUS/DEFISIT</t>
  </si>
  <si>
    <t>PEMBIAYAAN</t>
  </si>
  <si>
    <t>Penerimaan Pembiayaan</t>
  </si>
  <si>
    <t>Pengeluaran Pembiayaan</t>
  </si>
  <si>
    <t>PEMBIAYAAN NETTO</t>
  </si>
  <si>
    <t>SISA LEBIH PEMBIAYAAN ANGGARAN</t>
  </si>
  <si>
    <t>-</t>
  </si>
  <si>
    <t>ADD, DLL, PBH</t>
  </si>
  <si>
    <t>PBH</t>
  </si>
  <si>
    <t>DDS</t>
  </si>
  <si>
    <t>DDS, PAD PBH, PBK</t>
  </si>
  <si>
    <t>PBK, DD, PBP</t>
  </si>
  <si>
    <t>PBP</t>
  </si>
  <si>
    <t>ADD, PBH</t>
  </si>
  <si>
    <t>DD, PBP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</si>
</sst>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Rp&quot;* #,##0_-;\-&quot;Rp&quot;* #,##0_-;_-&quot;Rp&quot;* &quot;-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2" fontId="0" fillId="0" borderId="1" xfId="0" applyNumberFormat="1" applyBorder="1"/>
    <xf numFmtId="42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left" indent="1"/>
    </xf>
    <xf numFmtId="42" fontId="0" fillId="0" borderId="0" xfId="0" applyNumberFormat="1"/>
    <xf numFmtId="0" fontId="0" fillId="0" borderId="1" xfId="0" applyBorder="1" applyAlignment="1">
      <alignment horizontal="center"/>
    </xf>
    <xf numFmtId="42" fontId="0" fillId="3" borderId="1" xfId="0" applyNumberFormat="1" applyFill="1" applyBorder="1"/>
    <xf numFmtId="0" fontId="0" fillId="0" borderId="8" xfId="0" applyBorder="1"/>
    <xf numFmtId="42" fontId="0" fillId="0" borderId="8" xfId="0" applyNumberFormat="1" applyBorder="1"/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42" fontId="1" fillId="0" borderId="3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zoomScale="71" workbookViewId="0">
      <selection activeCell="F12" sqref="F12"/>
    </sheetView>
  </sheetViews>
  <sheetFormatPr defaultRowHeight="15" x14ac:dyDescent="0.25"/>
  <cols>
    <col min="1" max="1" width="4.42578125" bestFit="1" customWidth="1"/>
    <col min="2" max="2" width="20.28515625" bestFit="1" customWidth="1"/>
    <col min="3" max="3" width="21.28515625" customWidth="1"/>
    <col min="7" max="7" width="12.85546875" style="1" bestFit="1" customWidth="1"/>
    <col min="8" max="8" width="76.140625" bestFit="1" customWidth="1"/>
    <col min="9" max="9" width="24.28515625" style="8" customWidth="1"/>
    <col min="10" max="10" width="20.5703125" style="8" customWidth="1"/>
  </cols>
  <sheetData>
    <row r="1" spans="1:10" ht="21" x14ac:dyDescent="0.35">
      <c r="B1" s="14" t="s">
        <v>0</v>
      </c>
      <c r="C1" s="14"/>
      <c r="D1" s="14"/>
      <c r="E1" s="14"/>
      <c r="F1" s="14"/>
      <c r="G1" s="14"/>
      <c r="H1" s="14"/>
      <c r="I1" s="14"/>
      <c r="J1" s="14"/>
    </row>
    <row r="2" spans="1:10" ht="21" x14ac:dyDescent="0.35">
      <c r="B2" s="14" t="s">
        <v>1</v>
      </c>
      <c r="C2" s="14"/>
      <c r="D2" s="14"/>
      <c r="E2" s="14"/>
      <c r="F2" s="14"/>
      <c r="G2" s="14"/>
      <c r="H2" s="14"/>
      <c r="I2" s="14"/>
      <c r="J2" s="14"/>
    </row>
    <row r="3" spans="1:10" ht="21" x14ac:dyDescent="0.35">
      <c r="B3" s="14" t="s">
        <v>2</v>
      </c>
      <c r="C3" s="14"/>
      <c r="D3" s="14"/>
      <c r="E3" s="14"/>
      <c r="F3" s="14"/>
      <c r="G3" s="14"/>
      <c r="H3" s="14"/>
      <c r="I3" s="14"/>
      <c r="J3" s="14"/>
    </row>
    <row r="4" spans="1:10" x14ac:dyDescent="0.25">
      <c r="G4" s="15" t="s">
        <v>15</v>
      </c>
      <c r="H4" s="15"/>
      <c r="I4" s="15"/>
      <c r="J4" s="15"/>
    </row>
    <row r="5" spans="1:10" ht="15.75" thickBot="1" x14ac:dyDescent="0.3">
      <c r="A5" s="6" t="s">
        <v>3</v>
      </c>
      <c r="B5" s="6"/>
      <c r="C5" s="6"/>
      <c r="G5" s="16" t="s">
        <v>16</v>
      </c>
      <c r="H5" s="17" t="s">
        <v>17</v>
      </c>
      <c r="I5" s="18" t="s">
        <v>18</v>
      </c>
      <c r="J5" s="18" t="s">
        <v>19</v>
      </c>
    </row>
    <row r="6" spans="1:10" ht="15.75" thickTop="1" x14ac:dyDescent="0.25">
      <c r="A6" s="2" t="s">
        <v>6</v>
      </c>
      <c r="B6" s="2" t="s">
        <v>4</v>
      </c>
      <c r="C6" s="2" t="s">
        <v>5</v>
      </c>
      <c r="G6" s="19" t="s">
        <v>31</v>
      </c>
      <c r="H6" s="19"/>
      <c r="I6" s="19"/>
      <c r="J6" s="19"/>
    </row>
    <row r="7" spans="1:10" x14ac:dyDescent="0.25">
      <c r="A7" s="2">
        <v>1</v>
      </c>
      <c r="B7" s="2" t="s">
        <v>7</v>
      </c>
      <c r="C7" s="3">
        <v>6000000</v>
      </c>
      <c r="G7" s="9">
        <v>1</v>
      </c>
      <c r="H7" s="2" t="s">
        <v>20</v>
      </c>
      <c r="I7" s="3">
        <v>67220000</v>
      </c>
      <c r="J7" s="3" t="s">
        <v>10</v>
      </c>
    </row>
    <row r="8" spans="1:10" x14ac:dyDescent="0.25">
      <c r="A8" s="2">
        <v>2</v>
      </c>
      <c r="B8" s="2" t="s">
        <v>8</v>
      </c>
      <c r="C8" s="3">
        <v>1367517000</v>
      </c>
      <c r="G8" s="9">
        <v>2</v>
      </c>
      <c r="H8" s="2" t="s">
        <v>20</v>
      </c>
      <c r="I8" s="3">
        <v>443888000</v>
      </c>
      <c r="J8" s="3" t="s">
        <v>10</v>
      </c>
    </row>
    <row r="9" spans="1:10" x14ac:dyDescent="0.25">
      <c r="A9" s="2">
        <v>3</v>
      </c>
      <c r="B9" s="2" t="s">
        <v>9</v>
      </c>
      <c r="C9" s="3">
        <v>42055000</v>
      </c>
      <c r="G9" s="9">
        <v>3</v>
      </c>
      <c r="H9" s="2" t="s">
        <v>21</v>
      </c>
      <c r="I9" s="3">
        <v>38263200</v>
      </c>
      <c r="J9" s="3" t="s">
        <v>10</v>
      </c>
    </row>
    <row r="10" spans="1:10" x14ac:dyDescent="0.25">
      <c r="A10" s="2">
        <v>4</v>
      </c>
      <c r="B10" s="2" t="s">
        <v>10</v>
      </c>
      <c r="C10" s="3">
        <v>610394000</v>
      </c>
      <c r="G10" s="9">
        <v>4</v>
      </c>
      <c r="H10" s="2" t="s">
        <v>22</v>
      </c>
      <c r="I10" s="3">
        <v>13209901</v>
      </c>
      <c r="J10" s="3" t="s">
        <v>61</v>
      </c>
    </row>
    <row r="11" spans="1:10" x14ac:dyDescent="0.25">
      <c r="A11" s="2">
        <v>5</v>
      </c>
      <c r="B11" s="2" t="s">
        <v>11</v>
      </c>
      <c r="C11" s="3">
        <v>905000000</v>
      </c>
      <c r="G11" s="9">
        <v>5</v>
      </c>
      <c r="H11" s="2" t="s">
        <v>23</v>
      </c>
      <c r="I11" s="3">
        <v>36000000</v>
      </c>
      <c r="J11" s="3" t="s">
        <v>10</v>
      </c>
    </row>
    <row r="12" spans="1:10" x14ac:dyDescent="0.25">
      <c r="A12" s="2">
        <v>6</v>
      </c>
      <c r="B12" s="2" t="s">
        <v>12</v>
      </c>
      <c r="C12" s="3">
        <v>310000000</v>
      </c>
      <c r="G12" s="9">
        <v>6</v>
      </c>
      <c r="H12" s="2" t="s">
        <v>24</v>
      </c>
      <c r="I12" s="3">
        <v>5000000</v>
      </c>
      <c r="J12" s="3" t="s">
        <v>62</v>
      </c>
    </row>
    <row r="13" spans="1:10" x14ac:dyDescent="0.25">
      <c r="A13" s="2">
        <v>7</v>
      </c>
      <c r="B13" s="2" t="s">
        <v>13</v>
      </c>
      <c r="C13" s="3">
        <v>32640000</v>
      </c>
      <c r="G13" s="9">
        <v>7</v>
      </c>
      <c r="H13" s="2" t="s">
        <v>25</v>
      </c>
      <c r="I13" s="3">
        <v>40000000</v>
      </c>
      <c r="J13" s="3" t="s">
        <v>63</v>
      </c>
    </row>
    <row r="14" spans="1:10" x14ac:dyDescent="0.25">
      <c r="A14" s="5" t="s">
        <v>14</v>
      </c>
      <c r="B14" s="5"/>
      <c r="C14" s="4">
        <f>SUM(C7:C13)</f>
        <v>3273606000</v>
      </c>
      <c r="G14" s="9">
        <v>8</v>
      </c>
      <c r="H14" s="2" t="s">
        <v>26</v>
      </c>
      <c r="I14" s="3">
        <v>6275000</v>
      </c>
      <c r="J14" s="3" t="s">
        <v>63</v>
      </c>
    </row>
    <row r="15" spans="1:10" x14ac:dyDescent="0.25">
      <c r="G15" s="9">
        <v>9</v>
      </c>
      <c r="H15" s="2" t="s">
        <v>27</v>
      </c>
      <c r="I15" s="3">
        <v>44049915</v>
      </c>
      <c r="J15" s="3" t="s">
        <v>64</v>
      </c>
    </row>
    <row r="16" spans="1:10" x14ac:dyDescent="0.25">
      <c r="G16" s="9">
        <v>10</v>
      </c>
      <c r="H16" s="2" t="s">
        <v>28</v>
      </c>
      <c r="I16" s="3">
        <v>4275000</v>
      </c>
      <c r="J16" s="3" t="s">
        <v>62</v>
      </c>
    </row>
    <row r="17" spans="7:10" x14ac:dyDescent="0.25">
      <c r="G17" s="9">
        <v>11</v>
      </c>
      <c r="H17" s="2" t="s">
        <v>29</v>
      </c>
      <c r="I17" s="3">
        <v>32725000</v>
      </c>
      <c r="J17" s="3" t="s">
        <v>13</v>
      </c>
    </row>
    <row r="18" spans="7:10" x14ac:dyDescent="0.25">
      <c r="G18" s="9"/>
      <c r="H18" s="21" t="s">
        <v>30</v>
      </c>
      <c r="I18" s="10">
        <f>SUM(I7:I17)</f>
        <v>730906016</v>
      </c>
      <c r="J18" s="3"/>
    </row>
    <row r="19" spans="7:10" x14ac:dyDescent="0.25">
      <c r="G19" s="9"/>
      <c r="H19" s="2"/>
      <c r="I19" s="3"/>
      <c r="J19" s="3"/>
    </row>
    <row r="20" spans="7:10" x14ac:dyDescent="0.25">
      <c r="G20" s="20" t="s">
        <v>32</v>
      </c>
      <c r="H20" s="20"/>
      <c r="I20" s="20"/>
      <c r="J20" s="20"/>
    </row>
    <row r="21" spans="7:10" x14ac:dyDescent="0.25">
      <c r="G21" s="9">
        <v>1</v>
      </c>
      <c r="H21" s="2" t="s">
        <v>33</v>
      </c>
      <c r="I21" s="3">
        <v>48000000</v>
      </c>
      <c r="J21" s="3" t="s">
        <v>63</v>
      </c>
    </row>
    <row r="22" spans="7:10" x14ac:dyDescent="0.25">
      <c r="G22" s="9">
        <v>2</v>
      </c>
      <c r="H22" s="2" t="s">
        <v>34</v>
      </c>
      <c r="I22" s="3">
        <v>146280000</v>
      </c>
      <c r="J22" s="3" t="s">
        <v>63</v>
      </c>
    </row>
    <row r="23" spans="7:10" x14ac:dyDescent="0.25">
      <c r="G23" s="9">
        <v>3</v>
      </c>
      <c r="H23" s="2" t="s">
        <v>35</v>
      </c>
      <c r="I23" s="3">
        <v>1395515000</v>
      </c>
      <c r="J23" s="3" t="s">
        <v>65</v>
      </c>
    </row>
    <row r="24" spans="7:10" x14ac:dyDescent="0.25">
      <c r="G24" s="9">
        <v>4</v>
      </c>
      <c r="H24" s="2" t="s">
        <v>36</v>
      </c>
      <c r="I24" s="8">
        <v>325075000</v>
      </c>
      <c r="J24" s="3" t="s">
        <v>66</v>
      </c>
    </row>
    <row r="25" spans="7:10" x14ac:dyDescent="0.25">
      <c r="G25" s="9">
        <v>5</v>
      </c>
      <c r="H25" s="2" t="s">
        <v>37</v>
      </c>
      <c r="I25" s="3">
        <v>2500000</v>
      </c>
      <c r="J25" s="3" t="s">
        <v>63</v>
      </c>
    </row>
    <row r="26" spans="7:10" x14ac:dyDescent="0.25">
      <c r="G26" s="9">
        <v>6</v>
      </c>
      <c r="H26" s="2" t="s">
        <v>38</v>
      </c>
      <c r="I26" s="3">
        <v>200000000</v>
      </c>
      <c r="J26" s="3" t="s">
        <v>66</v>
      </c>
    </row>
    <row r="27" spans="7:10" x14ac:dyDescent="0.25">
      <c r="G27" s="9">
        <v>7</v>
      </c>
      <c r="H27" s="2" t="s">
        <v>39</v>
      </c>
      <c r="I27" s="3">
        <v>100000000</v>
      </c>
      <c r="J27" s="3" t="s">
        <v>66</v>
      </c>
    </row>
    <row r="28" spans="7:10" x14ac:dyDescent="0.25">
      <c r="G28" s="9"/>
      <c r="H28" s="21" t="s">
        <v>40</v>
      </c>
      <c r="I28" s="10">
        <f>SUM(I21:I27)</f>
        <v>2217370000</v>
      </c>
      <c r="J28" s="3"/>
    </row>
    <row r="29" spans="7:10" x14ac:dyDescent="0.25">
      <c r="G29" s="9"/>
      <c r="H29" s="2"/>
      <c r="I29" s="3"/>
      <c r="J29" s="3"/>
    </row>
    <row r="30" spans="7:10" x14ac:dyDescent="0.25">
      <c r="G30" s="20" t="s">
        <v>41</v>
      </c>
      <c r="H30" s="20"/>
      <c r="I30" s="20"/>
      <c r="J30" s="20"/>
    </row>
    <row r="31" spans="7:10" x14ac:dyDescent="0.25">
      <c r="G31" s="9">
        <v>1</v>
      </c>
      <c r="H31" s="2" t="s">
        <v>42</v>
      </c>
      <c r="I31" s="3">
        <v>9000000</v>
      </c>
      <c r="J31" s="3" t="s">
        <v>62</v>
      </c>
    </row>
    <row r="32" spans="7:10" x14ac:dyDescent="0.25">
      <c r="G32" s="9">
        <v>2</v>
      </c>
      <c r="H32" s="2" t="s">
        <v>43</v>
      </c>
      <c r="I32" s="3">
        <v>29500000</v>
      </c>
      <c r="J32" s="3" t="s">
        <v>67</v>
      </c>
    </row>
    <row r="33" spans="7:10" x14ac:dyDescent="0.25">
      <c r="G33" s="9"/>
      <c r="H33" s="21" t="s">
        <v>44</v>
      </c>
      <c r="I33" s="10">
        <f>SUM(I31:I32)</f>
        <v>38500000</v>
      </c>
      <c r="J33" s="3"/>
    </row>
    <row r="34" spans="7:10" x14ac:dyDescent="0.25">
      <c r="G34" s="9"/>
      <c r="H34" s="2"/>
      <c r="I34" s="3"/>
      <c r="J34" s="3"/>
    </row>
    <row r="35" spans="7:10" x14ac:dyDescent="0.25">
      <c r="G35" s="22" t="s">
        <v>45</v>
      </c>
      <c r="H35" s="23"/>
      <c r="I35" s="23"/>
      <c r="J35" s="24"/>
    </row>
    <row r="36" spans="7:10" x14ac:dyDescent="0.25">
      <c r="G36" s="9">
        <v>1</v>
      </c>
      <c r="H36" s="2" t="s">
        <v>46</v>
      </c>
      <c r="I36" s="3">
        <v>172217000</v>
      </c>
      <c r="J36" s="3" t="s">
        <v>68</v>
      </c>
    </row>
    <row r="37" spans="7:10" x14ac:dyDescent="0.25">
      <c r="G37" s="9">
        <v>2</v>
      </c>
      <c r="H37" s="2" t="s">
        <v>47</v>
      </c>
      <c r="I37" s="3">
        <v>12000000</v>
      </c>
      <c r="J37" s="3" t="s">
        <v>8</v>
      </c>
    </row>
    <row r="38" spans="7:10" x14ac:dyDescent="0.25">
      <c r="G38" s="9">
        <v>3</v>
      </c>
      <c r="H38" s="2" t="s">
        <v>48</v>
      </c>
      <c r="I38" s="3">
        <v>35000000</v>
      </c>
      <c r="J38" s="3" t="s">
        <v>8</v>
      </c>
    </row>
    <row r="39" spans="7:10" x14ac:dyDescent="0.25">
      <c r="G39" s="9"/>
      <c r="H39" s="21" t="s">
        <v>49</v>
      </c>
      <c r="I39" s="10">
        <f>SUM(I36:I38)</f>
        <v>219217000</v>
      </c>
      <c r="J39" s="3"/>
    </row>
    <row r="40" spans="7:10" x14ac:dyDescent="0.25">
      <c r="G40" s="9"/>
      <c r="H40" s="2"/>
      <c r="I40" s="3"/>
      <c r="J40" s="3"/>
    </row>
    <row r="41" spans="7:10" x14ac:dyDescent="0.25">
      <c r="G41" s="9"/>
      <c r="H41" s="2" t="s">
        <v>50</v>
      </c>
      <c r="I41" s="3"/>
      <c r="J41" s="3"/>
    </row>
    <row r="42" spans="7:10" x14ac:dyDescent="0.25">
      <c r="G42" s="9">
        <v>1</v>
      </c>
      <c r="H42" s="2" t="s">
        <v>51</v>
      </c>
      <c r="I42" s="3">
        <v>90000000</v>
      </c>
      <c r="J42" s="3" t="s">
        <v>8</v>
      </c>
    </row>
    <row r="43" spans="7:10" x14ac:dyDescent="0.25">
      <c r="G43" s="9"/>
      <c r="H43" s="21" t="s">
        <v>52</v>
      </c>
      <c r="I43" s="10">
        <f>I42</f>
        <v>90000000</v>
      </c>
      <c r="J43" s="3"/>
    </row>
    <row r="44" spans="7:10" x14ac:dyDescent="0.25">
      <c r="G44" s="9"/>
      <c r="H44" s="2"/>
      <c r="I44" s="3"/>
      <c r="J44" s="3"/>
    </row>
    <row r="45" spans="7:10" x14ac:dyDescent="0.25">
      <c r="G45" s="25" t="s">
        <v>53</v>
      </c>
      <c r="H45" s="26"/>
      <c r="I45" s="3">
        <f>SUM(I43,I39,I33,I28,I18)</f>
        <v>3295993016</v>
      </c>
      <c r="J45" s="3"/>
    </row>
    <row r="46" spans="7:10" x14ac:dyDescent="0.25">
      <c r="G46" s="9"/>
      <c r="H46" s="2" t="s">
        <v>54</v>
      </c>
      <c r="I46" s="3">
        <f>I45-C14</f>
        <v>22387016</v>
      </c>
      <c r="J46" s="3"/>
    </row>
    <row r="47" spans="7:10" x14ac:dyDescent="0.25">
      <c r="G47" s="13"/>
      <c r="H47" s="11"/>
      <c r="I47" s="12"/>
      <c r="J47" s="12"/>
    </row>
    <row r="48" spans="7:10" x14ac:dyDescent="0.25">
      <c r="G48" s="27" t="s">
        <v>55</v>
      </c>
      <c r="H48" s="27"/>
      <c r="I48" s="27"/>
      <c r="J48" s="27"/>
    </row>
    <row r="49" spans="7:10" x14ac:dyDescent="0.25">
      <c r="G49" s="9"/>
      <c r="H49" s="7" t="s">
        <v>56</v>
      </c>
      <c r="I49" s="3">
        <f>I46</f>
        <v>22387016</v>
      </c>
      <c r="J49" s="3"/>
    </row>
    <row r="50" spans="7:10" x14ac:dyDescent="0.25">
      <c r="G50" s="9"/>
      <c r="H50" s="2"/>
      <c r="I50" s="3"/>
      <c r="J50" s="3"/>
    </row>
    <row r="51" spans="7:10" x14ac:dyDescent="0.25">
      <c r="G51" s="9"/>
      <c r="H51" s="7" t="s">
        <v>57</v>
      </c>
      <c r="I51" s="3" t="s">
        <v>60</v>
      </c>
      <c r="J51" s="3"/>
    </row>
    <row r="52" spans="7:10" x14ac:dyDescent="0.25">
      <c r="G52" s="9"/>
      <c r="H52" s="2"/>
      <c r="I52" s="3"/>
      <c r="J52" s="3"/>
    </row>
    <row r="53" spans="7:10" x14ac:dyDescent="0.25">
      <c r="G53" s="9"/>
      <c r="H53" s="21" t="s">
        <v>58</v>
      </c>
      <c r="I53" s="10">
        <f>I49</f>
        <v>22387016</v>
      </c>
      <c r="J53" s="3"/>
    </row>
    <row r="54" spans="7:10" x14ac:dyDescent="0.25">
      <c r="G54" s="9"/>
      <c r="H54" s="2" t="s">
        <v>59</v>
      </c>
      <c r="I54" s="3">
        <v>0</v>
      </c>
      <c r="J54" s="3"/>
    </row>
  </sheetData>
  <mergeCells count="12">
    <mergeCell ref="G35:J35"/>
    <mergeCell ref="G45:H45"/>
    <mergeCell ref="G48:J48"/>
    <mergeCell ref="B1:J1"/>
    <mergeCell ref="B2:J2"/>
    <mergeCell ref="B3:J3"/>
    <mergeCell ref="G6:J6"/>
    <mergeCell ref="G20:J20"/>
    <mergeCell ref="G30:J30"/>
    <mergeCell ref="A14:B14"/>
    <mergeCell ref="A5:C5"/>
    <mergeCell ref="G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Nuke Diana C</dc:creator>
  <cp:lastModifiedBy>Nuke Diana C</cp:lastModifiedBy>
  <dcterms:created xsi:type="dcterms:W3CDTF">2024-08-10T13:07:39Z</dcterms:created>
  <dcterms:modified xsi:type="dcterms:W3CDTF">2024-08-11T02:50:36Z</dcterms:modified>
</cp:coreProperties>
</file>